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garnier/Downloads/"/>
    </mc:Choice>
  </mc:AlternateContent>
  <xr:revisionPtr revIDLastSave="0" documentId="13_ncr:1_{54BEDDAF-5A78-FE40-A586-2EC80A0FEE0B}" xr6:coauthVersionLast="47" xr6:coauthVersionMax="47" xr10:uidLastSave="{00000000-0000-0000-0000-000000000000}"/>
  <bookViews>
    <workbookView xWindow="4340" yWindow="2820" windowWidth="30940" windowHeight="19040" xr2:uid="{2C20E19E-F396-3148-BC82-160A80875C5B}"/>
  </bookViews>
  <sheets>
    <sheet name="Checklist" sheetId="1" r:id="rId1"/>
    <sheet name="Divers" sheetId="2" r:id="rId2"/>
  </sheets>
  <definedNames>
    <definedName name="_IMPORTANCES">Divers!$A$2:$A$4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75" i="1"/>
  <c r="F90" i="1" l="1"/>
  <c r="F94" i="1"/>
  <c r="F32" i="1"/>
  <c r="F31" i="1"/>
  <c r="F30" i="1"/>
  <c r="F40" i="1"/>
  <c r="F34" i="1"/>
  <c r="F113" i="1"/>
  <c r="F111" i="1"/>
  <c r="F108" i="1"/>
  <c r="F106" i="1"/>
  <c r="F120" i="1"/>
  <c r="F122" i="1"/>
  <c r="F110" i="1"/>
  <c r="F104" i="1"/>
  <c r="F20" i="1"/>
  <c r="F17" i="1"/>
  <c r="F6" i="1"/>
  <c r="F10" i="1"/>
  <c r="F123" i="1"/>
  <c r="F66" i="1"/>
  <c r="F102" i="1"/>
  <c r="F92" i="1"/>
  <c r="F93" i="1"/>
  <c r="F86" i="1"/>
  <c r="E89" i="1"/>
  <c r="F89" i="1" s="1"/>
  <c r="F49" i="1"/>
  <c r="F114" i="1"/>
  <c r="F28" i="1"/>
  <c r="F36" i="1"/>
  <c r="F37" i="1"/>
  <c r="F43" i="1"/>
  <c r="F41" i="1"/>
  <c r="F116" i="1"/>
  <c r="F54" i="1"/>
  <c r="F55" i="1"/>
  <c r="F56" i="1"/>
  <c r="F57" i="1"/>
  <c r="F58" i="1"/>
  <c r="F59" i="1"/>
  <c r="F60" i="1"/>
  <c r="F61" i="1"/>
  <c r="F62" i="1"/>
  <c r="F63" i="1"/>
  <c r="F68" i="1"/>
  <c r="F69" i="1"/>
  <c r="F70" i="1"/>
  <c r="F71" i="1"/>
  <c r="F72" i="1"/>
  <c r="F73" i="1"/>
  <c r="F76" i="1"/>
  <c r="F80" i="1"/>
  <c r="F81" i="1"/>
  <c r="F82" i="1"/>
  <c r="F83" i="1"/>
  <c r="F88" i="1"/>
  <c r="F91" i="1"/>
  <c r="F95" i="1"/>
  <c r="F96" i="1"/>
  <c r="F97" i="1"/>
  <c r="F74" i="1"/>
  <c r="F98" i="1"/>
  <c r="F99" i="1"/>
  <c r="F124" i="1"/>
  <c r="F117" i="1"/>
  <c r="F118" i="1"/>
  <c r="F103" i="1"/>
  <c r="F105" i="1"/>
  <c r="F109" i="1"/>
  <c r="F107" i="1"/>
  <c r="F112" i="1"/>
  <c r="F115" i="1"/>
  <c r="F121" i="1"/>
  <c r="F128" i="1"/>
  <c r="F129" i="1"/>
  <c r="F130" i="1"/>
  <c r="F127" i="1"/>
  <c r="F119" i="1"/>
  <c r="F87" i="1"/>
  <c r="F79" i="1"/>
  <c r="F67" i="1"/>
  <c r="F53" i="1"/>
  <c r="F50" i="1"/>
  <c r="F48" i="1"/>
  <c r="F33" i="1"/>
  <c r="F35" i="1"/>
  <c r="F38" i="1"/>
  <c r="F39" i="1"/>
  <c r="F42" i="1"/>
  <c r="F44" i="1"/>
  <c r="F45" i="1"/>
  <c r="F29" i="1"/>
  <c r="F11" i="1"/>
  <c r="F12" i="1"/>
  <c r="F13" i="1"/>
  <c r="F14" i="1"/>
  <c r="F15" i="1"/>
  <c r="F16" i="1"/>
  <c r="F18" i="1"/>
  <c r="F19" i="1"/>
  <c r="F21" i="1"/>
  <c r="F22" i="1"/>
  <c r="F24" i="1"/>
  <c r="F25" i="1"/>
  <c r="F4" i="1"/>
  <c r="F5" i="1"/>
  <c r="F9" i="1"/>
  <c r="F3" i="1"/>
  <c r="F26" i="1" l="1"/>
  <c r="F100" i="1"/>
  <c r="F125" i="1"/>
  <c r="F7" i="1"/>
  <c r="F132" i="1" s="1"/>
  <c r="F77" i="1"/>
  <c r="F46" i="1"/>
  <c r="F84" i="1"/>
  <c r="F131" i="1"/>
  <c r="F64" i="1"/>
  <c r="F51" i="1"/>
</calcChain>
</file>

<file path=xl/sharedStrings.xml><?xml version="1.0" encoding="utf-8"?>
<sst xmlns="http://schemas.openxmlformats.org/spreadsheetml/2006/main" count="136" uniqueCount="126">
  <si>
    <t>Morceau de chaine</t>
  </si>
  <si>
    <t>Rustines et colle</t>
  </si>
  <si>
    <t>Sacs étanches</t>
  </si>
  <si>
    <t>Gel hydroalcoolique</t>
  </si>
  <si>
    <t>ALIMENTATION</t>
  </si>
  <si>
    <t>KIT CYCLISTE</t>
  </si>
  <si>
    <t>Poudre isotonique</t>
  </si>
  <si>
    <t>Musette</t>
  </si>
  <si>
    <t>Chaussettes</t>
  </si>
  <si>
    <t>Chaussures</t>
  </si>
  <si>
    <t>Gants courts</t>
  </si>
  <si>
    <t>Gants longs</t>
  </si>
  <si>
    <t>Casquette</t>
  </si>
  <si>
    <t>Buff</t>
  </si>
  <si>
    <t>Montre connectée</t>
  </si>
  <si>
    <t>Huile essentielle de menthe poivrée</t>
  </si>
  <si>
    <t>KIT MÉDICAL</t>
  </si>
  <si>
    <t>Boite de pansements</t>
  </si>
  <si>
    <t>KIT OUTILLAGE</t>
  </si>
  <si>
    <t>KIT ÉLECTRIQUE</t>
  </si>
  <si>
    <t>Multitools</t>
  </si>
  <si>
    <t>Démontes pneus</t>
  </si>
  <si>
    <t>Chambres à air</t>
  </si>
  <si>
    <t>Quick link</t>
  </si>
  <si>
    <t>Serreflex</t>
  </si>
  <si>
    <t>Pompe</t>
  </si>
  <si>
    <t>Vis de cale</t>
  </si>
  <si>
    <t>Chiffon</t>
  </si>
  <si>
    <t>Plaquettes de frein</t>
  </si>
  <si>
    <t>Batterie externe</t>
  </si>
  <si>
    <t>Câbles USB-C</t>
  </si>
  <si>
    <t>Câble montre connectée</t>
  </si>
  <si>
    <t>Adaptateur USB-C Wahoo</t>
  </si>
  <si>
    <t>Chargeur double USB-C</t>
  </si>
  <si>
    <t>Chargeur simple USB-A</t>
  </si>
  <si>
    <t>Nombre</t>
  </si>
  <si>
    <t>Poids (g)</t>
  </si>
  <si>
    <t>KIT ÉCLAIRAGE</t>
  </si>
  <si>
    <t>Lampe arrière</t>
  </si>
  <si>
    <t>KIT SÉCURITÉ</t>
  </si>
  <si>
    <t>GPS</t>
  </si>
  <si>
    <t>Système de localisation GPS</t>
  </si>
  <si>
    <t>Antivol</t>
  </si>
  <si>
    <t>Couteau</t>
  </si>
  <si>
    <t>Couverture de survie</t>
  </si>
  <si>
    <t>KIT HYGIÈNE</t>
  </si>
  <si>
    <t>Dentifrice</t>
  </si>
  <si>
    <t>Brosse à dents</t>
  </si>
  <si>
    <t>Petit savon</t>
  </si>
  <si>
    <t>Peigne</t>
  </si>
  <si>
    <t>Briquet</t>
  </si>
  <si>
    <t>Papier toilette</t>
  </si>
  <si>
    <t>Serviette micro-fibres</t>
  </si>
  <si>
    <t>Anti-moustique</t>
  </si>
  <si>
    <t>Crème chamois</t>
  </si>
  <si>
    <t>Tailfin Speedpack 10L</t>
  </si>
  <si>
    <t>Tailfin top tube bag 0,9L</t>
  </si>
  <si>
    <t>Vis de bidon</t>
  </si>
  <si>
    <t>Manchettes</t>
  </si>
  <si>
    <t>Jambières</t>
  </si>
  <si>
    <t>Provision d’urgence</t>
  </si>
  <si>
    <t>Gants latex</t>
  </si>
  <si>
    <t>Veste</t>
  </si>
  <si>
    <t>Short</t>
  </si>
  <si>
    <t>T-shirt</t>
  </si>
  <si>
    <t>Caleçon</t>
  </si>
  <si>
    <t>Cire pour chaine</t>
  </si>
  <si>
    <t>Sous-total (g)</t>
  </si>
  <si>
    <t>GRAND TOTAL (g)</t>
  </si>
  <si>
    <t>Valve tubeless</t>
  </si>
  <si>
    <t>Poids total (g)</t>
  </si>
  <si>
    <t>Informations médicales</t>
  </si>
  <si>
    <t>Chargeur dérailleur électrique SRAM</t>
  </si>
  <si>
    <t>Chargeur simple USB-C</t>
  </si>
  <si>
    <t>Casque</t>
  </si>
  <si>
    <t>Câble Casque Shokz</t>
  </si>
  <si>
    <t>Casque Shokz</t>
  </si>
  <si>
    <t>Sac kit électrique</t>
  </si>
  <si>
    <t>Capteur cardio</t>
  </si>
  <si>
    <t>Lampe avant Exposure Diablo 15</t>
  </si>
  <si>
    <t>Lampe avant Exposure Toro 16</t>
  </si>
  <si>
    <t>Doliprane</t>
  </si>
  <si>
    <t>Hydrocortisone tube</t>
  </si>
  <si>
    <t>Antihistaminique</t>
  </si>
  <si>
    <t>Sac kit médical</t>
  </si>
  <si>
    <t>Pince tiques</t>
  </si>
  <si>
    <t>Bande de compression</t>
  </si>
  <si>
    <t>Sac kit hygiène</t>
  </si>
  <si>
    <t>Chaussettes étanches</t>
  </si>
  <si>
    <t>Gourde 800ml</t>
  </si>
  <si>
    <t>VÉLO</t>
  </si>
  <si>
    <t>Méches tubeless</t>
  </si>
  <si>
    <t>Patch réparation pneu</t>
  </si>
  <si>
    <t>Gel</t>
  </si>
  <si>
    <t>KIT HABILLAGE</t>
  </si>
  <si>
    <t>Sportenine Boiron</t>
  </si>
  <si>
    <t>Ciseaux</t>
  </si>
  <si>
    <t>Protection solaire</t>
  </si>
  <si>
    <t>Importance</t>
  </si>
  <si>
    <t>Importances</t>
  </si>
  <si>
    <t>Lunettes</t>
  </si>
  <si>
    <t>Tailfin frame bag 1,9L</t>
  </si>
  <si>
    <t>Cuissard court</t>
  </si>
  <si>
    <t>Cuissard long</t>
  </si>
  <si>
    <t>Veste manches longues</t>
  </si>
  <si>
    <t>Veste manches courtes</t>
  </si>
  <si>
    <t>Coupe-vent manches longues</t>
  </si>
  <si>
    <t>Coupe-vent manches courtes</t>
  </si>
  <si>
    <t>Maillot manches courtes</t>
  </si>
  <si>
    <t>Maillot manches longues</t>
  </si>
  <si>
    <t>Base Layer manches courtes</t>
  </si>
  <si>
    <t>Base Layer manches longues</t>
  </si>
  <si>
    <t>Batterie dérailleur SRAM</t>
  </si>
  <si>
    <t>Batterie dérailleur Shimano GRX</t>
  </si>
  <si>
    <t>Chargeur dérailleur électrique Shimano Di2 GRX</t>
  </si>
  <si>
    <t>Chargeur dérailleur électrique Shimano Di2 Ultegra</t>
  </si>
  <si>
    <t>Piles Litium CR 1632 Shimano Di2 x4</t>
  </si>
  <si>
    <t>Piles Litium CR 2025 x6</t>
  </si>
  <si>
    <t>Piles Litium CR 2032 x6</t>
  </si>
  <si>
    <t>Lingettes désinfectantes</t>
  </si>
  <si>
    <t>Roll-on piqures insectes</t>
  </si>
  <si>
    <t>Petite clé Alen pour axe traversant Tailfin</t>
  </si>
  <si>
    <t>Gilet Audax</t>
  </si>
  <si>
    <t>Sifflet</t>
  </si>
  <si>
    <t>Bidon kit outillage</t>
  </si>
  <si>
    <t>Votre vélo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</si>
</sst>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556B-6C86-E145-89F3-51B4E1C033FC}">
  <sheetPr>
    <pageSetUpPr fitToPage="1"/>
  </sheetPr>
  <dimension ref="B1:G132"/>
  <sheetViews>
    <sheetView tabSelected="1" zoomScale="135" zoomScaleNormal="135" workbookViewId="0">
      <selection activeCell="E3" sqref="E3"/>
    </sheetView>
  </sheetViews>
  <sheetFormatPr baseColWidth="10" defaultRowHeight="16" x14ac:dyDescent="0.2"/>
  <cols>
    <col min="1" max="1" width="2.83203125" customWidth="1"/>
    <col min="2" max="2" width="4.1640625" customWidth="1"/>
    <col min="3" max="3" width="46.6640625" customWidth="1"/>
    <col min="4" max="4" width="9.1640625" style="1" customWidth="1"/>
    <col min="5" max="5" width="10.83203125" style="1"/>
    <col min="6" max="6" width="13.6640625" customWidth="1"/>
    <col min="7" max="7" width="12.5" style="8" customWidth="1"/>
  </cols>
  <sheetData>
    <row r="1" spans="2:7" x14ac:dyDescent="0.2">
      <c r="C1" s="9"/>
      <c r="D1" s="10" t="s">
        <v>35</v>
      </c>
      <c r="E1" s="10" t="s">
        <v>36</v>
      </c>
      <c r="F1" s="10" t="s">
        <v>70</v>
      </c>
      <c r="G1" s="3" t="s">
        <v>98</v>
      </c>
    </row>
    <row r="2" spans="2:7" x14ac:dyDescent="0.2">
      <c r="B2" s="22" t="s">
        <v>90</v>
      </c>
      <c r="C2" s="22"/>
      <c r="D2" s="22"/>
      <c r="E2" s="22"/>
      <c r="F2" s="22"/>
      <c r="G2" s="22"/>
    </row>
    <row r="3" spans="2:7" x14ac:dyDescent="0.2">
      <c r="B3" s="12"/>
      <c r="C3" s="7" t="s">
        <v>125</v>
      </c>
      <c r="D3" s="6">
        <v>1</v>
      </c>
      <c r="E3" s="6">
        <v>8155</v>
      </c>
      <c r="F3" s="6">
        <f>IF(E3*D3=0,"-",E3*D3)</f>
        <v>8155</v>
      </c>
      <c r="G3" s="13">
        <v>1</v>
      </c>
    </row>
    <row r="4" spans="2:7" x14ac:dyDescent="0.2">
      <c r="B4" s="11"/>
      <c r="C4" s="4" t="s">
        <v>55</v>
      </c>
      <c r="D4" s="2">
        <v>1</v>
      </c>
      <c r="E4" s="2">
        <v>774</v>
      </c>
      <c r="F4" s="2">
        <f t="shared" ref="F4:F6" si="0">IF(E4*D4=0,"-",E4*D4)</f>
        <v>774</v>
      </c>
      <c r="G4" s="13">
        <v>1</v>
      </c>
    </row>
    <row r="5" spans="2:7" x14ac:dyDescent="0.2">
      <c r="B5" s="11"/>
      <c r="C5" s="4" t="s">
        <v>56</v>
      </c>
      <c r="D5" s="2">
        <v>1</v>
      </c>
      <c r="E5" s="2">
        <v>163</v>
      </c>
      <c r="F5" s="2">
        <f t="shared" si="0"/>
        <v>163</v>
      </c>
      <c r="G5" s="13">
        <v>2</v>
      </c>
    </row>
    <row r="6" spans="2:7" x14ac:dyDescent="0.2">
      <c r="B6" s="11"/>
      <c r="C6" s="4" t="s">
        <v>101</v>
      </c>
      <c r="D6" s="2">
        <v>1</v>
      </c>
      <c r="E6" s="2">
        <v>217</v>
      </c>
      <c r="F6" s="2">
        <f t="shared" si="0"/>
        <v>217</v>
      </c>
      <c r="G6" s="13">
        <v>2</v>
      </c>
    </row>
    <row r="7" spans="2:7" x14ac:dyDescent="0.2">
      <c r="B7" s="19" t="s">
        <v>67</v>
      </c>
      <c r="C7" s="19"/>
      <c r="D7" s="19"/>
      <c r="E7" s="19"/>
      <c r="F7" s="15">
        <f>IF(SUM(F3:F6)=0,"-",SUM(F3:F6))</f>
        <v>9309</v>
      </c>
      <c r="G7" s="14"/>
    </row>
    <row r="8" spans="2:7" x14ac:dyDescent="0.2">
      <c r="B8" s="22" t="s">
        <v>18</v>
      </c>
      <c r="C8" s="22"/>
      <c r="D8" s="22"/>
      <c r="E8" s="22"/>
      <c r="F8" s="22"/>
      <c r="G8" s="22"/>
    </row>
    <row r="9" spans="2:7" x14ac:dyDescent="0.2">
      <c r="B9" s="12"/>
      <c r="C9" s="7" t="s">
        <v>124</v>
      </c>
      <c r="D9" s="6">
        <v>1</v>
      </c>
      <c r="E9" s="6">
        <v>65</v>
      </c>
      <c r="F9" s="6">
        <f>IF(E9*D9=0,"-",E9*D9)</f>
        <v>65</v>
      </c>
      <c r="G9" s="13">
        <v>1</v>
      </c>
    </row>
    <row r="10" spans="2:7" x14ac:dyDescent="0.2">
      <c r="B10" s="11"/>
      <c r="C10" s="7" t="s">
        <v>20</v>
      </c>
      <c r="D10" s="6">
        <v>1</v>
      </c>
      <c r="E10" s="6">
        <v>176</v>
      </c>
      <c r="F10" s="6">
        <f t="shared" ref="F10:F25" si="1">IF(E10*D10=0,"-",E10*D10)</f>
        <v>176</v>
      </c>
      <c r="G10" s="13">
        <v>1</v>
      </c>
    </row>
    <row r="11" spans="2:7" x14ac:dyDescent="0.2">
      <c r="B11" s="11"/>
      <c r="C11" s="4" t="s">
        <v>21</v>
      </c>
      <c r="D11" s="2">
        <v>2</v>
      </c>
      <c r="E11" s="2">
        <v>23</v>
      </c>
      <c r="F11" s="2">
        <f t="shared" si="1"/>
        <v>46</v>
      </c>
      <c r="G11" s="13">
        <v>1</v>
      </c>
    </row>
    <row r="12" spans="2:7" x14ac:dyDescent="0.2">
      <c r="B12" s="11"/>
      <c r="C12" s="4" t="s">
        <v>28</v>
      </c>
      <c r="D12" s="2">
        <v>1</v>
      </c>
      <c r="E12" s="2">
        <v>18</v>
      </c>
      <c r="F12" s="2">
        <f t="shared" si="1"/>
        <v>18</v>
      </c>
      <c r="G12" s="13">
        <v>1</v>
      </c>
    </row>
    <row r="13" spans="2:7" x14ac:dyDescent="0.2">
      <c r="B13" s="11"/>
      <c r="C13" s="4" t="s">
        <v>22</v>
      </c>
      <c r="D13" s="2">
        <v>3</v>
      </c>
      <c r="E13" s="2">
        <v>32</v>
      </c>
      <c r="F13" s="2">
        <f t="shared" si="1"/>
        <v>96</v>
      </c>
      <c r="G13" s="13">
        <v>1</v>
      </c>
    </row>
    <row r="14" spans="2:7" x14ac:dyDescent="0.2">
      <c r="B14" s="11"/>
      <c r="C14" s="4" t="s">
        <v>23</v>
      </c>
      <c r="D14" s="2">
        <v>2</v>
      </c>
      <c r="E14" s="2">
        <v>2</v>
      </c>
      <c r="F14" s="2">
        <f t="shared" si="1"/>
        <v>4</v>
      </c>
      <c r="G14" s="13">
        <v>1</v>
      </c>
    </row>
    <row r="15" spans="2:7" x14ac:dyDescent="0.2">
      <c r="B15" s="11"/>
      <c r="C15" s="4" t="s">
        <v>69</v>
      </c>
      <c r="D15" s="2">
        <v>0</v>
      </c>
      <c r="E15" s="2">
        <v>3</v>
      </c>
      <c r="F15" s="2" t="str">
        <f t="shared" si="1"/>
        <v>-</v>
      </c>
      <c r="G15" s="13">
        <v>1</v>
      </c>
    </row>
    <row r="16" spans="2:7" x14ac:dyDescent="0.2">
      <c r="B16" s="11"/>
      <c r="C16" s="4" t="s">
        <v>0</v>
      </c>
      <c r="D16" s="2">
        <v>0</v>
      </c>
      <c r="E16" s="2">
        <v>5</v>
      </c>
      <c r="F16" s="2" t="str">
        <f t="shared" si="1"/>
        <v>-</v>
      </c>
      <c r="G16" s="13">
        <v>2</v>
      </c>
    </row>
    <row r="17" spans="2:7" x14ac:dyDescent="0.2">
      <c r="B17" s="11"/>
      <c r="C17" s="4" t="s">
        <v>91</v>
      </c>
      <c r="D17" s="2">
        <v>0</v>
      </c>
      <c r="E17" s="2">
        <v>56</v>
      </c>
      <c r="F17" s="2" t="str">
        <f t="shared" si="1"/>
        <v>-</v>
      </c>
      <c r="G17" s="13">
        <v>1</v>
      </c>
    </row>
    <row r="18" spans="2:7" x14ac:dyDescent="0.2">
      <c r="B18" s="11"/>
      <c r="C18" s="4" t="s">
        <v>24</v>
      </c>
      <c r="D18" s="2">
        <v>2</v>
      </c>
      <c r="E18" s="2">
        <v>1</v>
      </c>
      <c r="F18" s="2">
        <f t="shared" si="1"/>
        <v>2</v>
      </c>
      <c r="G18" s="13">
        <v>1</v>
      </c>
    </row>
    <row r="19" spans="2:7" x14ac:dyDescent="0.2">
      <c r="B19" s="11"/>
      <c r="C19" s="4" t="s">
        <v>1</v>
      </c>
      <c r="D19" s="2">
        <v>1</v>
      </c>
      <c r="E19" s="2">
        <v>3</v>
      </c>
      <c r="F19" s="2">
        <f t="shared" si="1"/>
        <v>3</v>
      </c>
      <c r="G19" s="13">
        <v>1</v>
      </c>
    </row>
    <row r="20" spans="2:7" x14ac:dyDescent="0.2">
      <c r="B20" s="11"/>
      <c r="C20" s="4" t="s">
        <v>92</v>
      </c>
      <c r="D20" s="2">
        <v>1</v>
      </c>
      <c r="E20" s="2">
        <v>8</v>
      </c>
      <c r="F20" s="2">
        <f t="shared" si="1"/>
        <v>8</v>
      </c>
      <c r="G20" s="13">
        <v>1</v>
      </c>
    </row>
    <row r="21" spans="2:7" x14ac:dyDescent="0.2">
      <c r="B21" s="11"/>
      <c r="C21" s="4" t="s">
        <v>26</v>
      </c>
      <c r="D21" s="2">
        <v>1</v>
      </c>
      <c r="E21" s="2">
        <v>4</v>
      </c>
      <c r="F21" s="2">
        <f t="shared" si="1"/>
        <v>4</v>
      </c>
      <c r="G21" s="13">
        <v>1</v>
      </c>
    </row>
    <row r="22" spans="2:7" x14ac:dyDescent="0.2">
      <c r="B22" s="11"/>
      <c r="C22" s="4" t="s">
        <v>57</v>
      </c>
      <c r="D22" s="2">
        <v>0</v>
      </c>
      <c r="E22" s="2">
        <v>1</v>
      </c>
      <c r="F22" s="2" t="str">
        <f t="shared" si="1"/>
        <v>-</v>
      </c>
      <c r="G22" s="13">
        <v>1</v>
      </c>
    </row>
    <row r="23" spans="2:7" x14ac:dyDescent="0.2">
      <c r="B23" s="11"/>
      <c r="C23" s="4" t="s">
        <v>121</v>
      </c>
      <c r="D23" s="2">
        <v>1</v>
      </c>
      <c r="E23" s="2">
        <v>1</v>
      </c>
      <c r="F23" s="2">
        <f t="shared" si="1"/>
        <v>1</v>
      </c>
      <c r="G23" s="13">
        <v>1</v>
      </c>
    </row>
    <row r="24" spans="2:7" x14ac:dyDescent="0.2">
      <c r="B24" s="11"/>
      <c r="C24" s="4" t="s">
        <v>61</v>
      </c>
      <c r="D24" s="2">
        <v>1</v>
      </c>
      <c r="E24" s="2">
        <v>7</v>
      </c>
      <c r="F24" s="2">
        <f t="shared" si="1"/>
        <v>7</v>
      </c>
      <c r="G24" s="13">
        <v>1</v>
      </c>
    </row>
    <row r="25" spans="2:7" x14ac:dyDescent="0.2">
      <c r="B25" s="11"/>
      <c r="C25" s="4" t="s">
        <v>27</v>
      </c>
      <c r="D25" s="2">
        <v>1</v>
      </c>
      <c r="E25" s="2">
        <v>20</v>
      </c>
      <c r="F25" s="2">
        <f t="shared" si="1"/>
        <v>20</v>
      </c>
      <c r="G25" s="13">
        <v>1</v>
      </c>
    </row>
    <row r="26" spans="2:7" x14ac:dyDescent="0.2">
      <c r="B26" s="19" t="s">
        <v>67</v>
      </c>
      <c r="C26" s="19"/>
      <c r="D26" s="19"/>
      <c r="E26" s="19"/>
      <c r="F26" s="15">
        <f>IF(SUM(F9:F25)=0,"-",SUM(F9:F25))</f>
        <v>450</v>
      </c>
    </row>
    <row r="27" spans="2:7" x14ac:dyDescent="0.2">
      <c r="B27" s="22" t="s">
        <v>19</v>
      </c>
      <c r="C27" s="22"/>
      <c r="D27" s="22"/>
      <c r="E27" s="22"/>
      <c r="F27" s="22"/>
      <c r="G27" s="22"/>
    </row>
    <row r="28" spans="2:7" x14ac:dyDescent="0.2">
      <c r="B28" s="11"/>
      <c r="C28" s="7" t="s">
        <v>77</v>
      </c>
      <c r="D28" s="6">
        <v>1</v>
      </c>
      <c r="E28" s="6">
        <v>40</v>
      </c>
      <c r="F28" s="6">
        <f t="shared" ref="F28" si="2">IF(E28*D28=0,"-",E28*D28)</f>
        <v>40</v>
      </c>
      <c r="G28" s="13">
        <v>1</v>
      </c>
    </row>
    <row r="29" spans="2:7" x14ac:dyDescent="0.2">
      <c r="B29" s="11"/>
      <c r="C29" s="7" t="s">
        <v>29</v>
      </c>
      <c r="D29" s="6">
        <v>1</v>
      </c>
      <c r="E29" s="6">
        <v>24</v>
      </c>
      <c r="F29" s="2">
        <f t="shared" ref="F29:F45" si="3">IF(E29*D29=0,"-",E29*D29)</f>
        <v>24</v>
      </c>
      <c r="G29" s="13">
        <v>1</v>
      </c>
    </row>
    <row r="30" spans="2:7" x14ac:dyDescent="0.2">
      <c r="B30" s="11"/>
      <c r="C30" s="7" t="s">
        <v>116</v>
      </c>
      <c r="D30" s="6">
        <v>1</v>
      </c>
      <c r="E30" s="6">
        <v>11</v>
      </c>
      <c r="F30" s="2">
        <f t="shared" si="3"/>
        <v>11</v>
      </c>
      <c r="G30" s="13">
        <v>1</v>
      </c>
    </row>
    <row r="31" spans="2:7" x14ac:dyDescent="0.2">
      <c r="B31" s="11"/>
      <c r="C31" s="7" t="s">
        <v>117</v>
      </c>
      <c r="D31" s="6">
        <v>0</v>
      </c>
      <c r="E31" s="6">
        <v>21</v>
      </c>
      <c r="F31" s="2" t="str">
        <f t="shared" si="3"/>
        <v>-</v>
      </c>
      <c r="G31" s="13">
        <v>3</v>
      </c>
    </row>
    <row r="32" spans="2:7" x14ac:dyDescent="0.2">
      <c r="B32" s="11"/>
      <c r="C32" s="7" t="s">
        <v>118</v>
      </c>
      <c r="D32" s="6">
        <v>0</v>
      </c>
      <c r="E32" s="6">
        <v>24</v>
      </c>
      <c r="F32" s="2" t="str">
        <f t="shared" si="3"/>
        <v>-</v>
      </c>
      <c r="G32" s="13">
        <v>3</v>
      </c>
    </row>
    <row r="33" spans="2:7" x14ac:dyDescent="0.2">
      <c r="B33" s="11"/>
      <c r="C33" s="4" t="s">
        <v>112</v>
      </c>
      <c r="D33" s="2">
        <v>0</v>
      </c>
      <c r="E33" s="2">
        <v>18</v>
      </c>
      <c r="F33" s="2" t="str">
        <f t="shared" si="3"/>
        <v>-</v>
      </c>
      <c r="G33" s="13">
        <v>1</v>
      </c>
    </row>
    <row r="34" spans="2:7" x14ac:dyDescent="0.2">
      <c r="B34" s="11"/>
      <c r="C34" s="4" t="s">
        <v>113</v>
      </c>
      <c r="D34" s="2">
        <v>0</v>
      </c>
      <c r="E34" s="2">
        <v>23</v>
      </c>
      <c r="F34" s="2" t="str">
        <f t="shared" si="3"/>
        <v>-</v>
      </c>
      <c r="G34" s="13">
        <v>1</v>
      </c>
    </row>
    <row r="35" spans="2:7" x14ac:dyDescent="0.2">
      <c r="B35" s="11"/>
      <c r="C35" s="4" t="s">
        <v>30</v>
      </c>
      <c r="D35" s="2">
        <v>3</v>
      </c>
      <c r="E35" s="2">
        <v>16</v>
      </c>
      <c r="F35" s="2">
        <f t="shared" si="3"/>
        <v>48</v>
      </c>
      <c r="G35" s="13">
        <v>1</v>
      </c>
    </row>
    <row r="36" spans="2:7" x14ac:dyDescent="0.2">
      <c r="B36" s="11"/>
      <c r="C36" s="4" t="s">
        <v>75</v>
      </c>
      <c r="D36" s="2">
        <v>1</v>
      </c>
      <c r="E36" s="2">
        <v>12</v>
      </c>
      <c r="F36" s="2">
        <f t="shared" si="3"/>
        <v>12</v>
      </c>
      <c r="G36" s="13">
        <v>1</v>
      </c>
    </row>
    <row r="37" spans="2:7" x14ac:dyDescent="0.2">
      <c r="B37" s="11"/>
      <c r="C37" s="4" t="s">
        <v>76</v>
      </c>
      <c r="D37" s="2">
        <v>1</v>
      </c>
      <c r="E37" s="2">
        <v>25</v>
      </c>
      <c r="F37" s="2">
        <f t="shared" si="3"/>
        <v>25</v>
      </c>
      <c r="G37" s="13">
        <v>1</v>
      </c>
    </row>
    <row r="38" spans="2:7" x14ac:dyDescent="0.2">
      <c r="B38" s="11"/>
      <c r="C38" s="4" t="s">
        <v>31</v>
      </c>
      <c r="D38" s="2">
        <v>1</v>
      </c>
      <c r="E38" s="2">
        <v>18</v>
      </c>
      <c r="F38" s="2">
        <f t="shared" si="3"/>
        <v>18</v>
      </c>
      <c r="G38" s="13">
        <v>1</v>
      </c>
    </row>
    <row r="39" spans="2:7" x14ac:dyDescent="0.2">
      <c r="B39" s="11"/>
      <c r="C39" s="4" t="s">
        <v>115</v>
      </c>
      <c r="D39" s="2">
        <v>1</v>
      </c>
      <c r="E39" s="2">
        <v>7</v>
      </c>
      <c r="F39" s="2">
        <f t="shared" si="3"/>
        <v>7</v>
      </c>
      <c r="G39" s="13">
        <v>1</v>
      </c>
    </row>
    <row r="40" spans="2:7" x14ac:dyDescent="0.2">
      <c r="B40" s="11"/>
      <c r="C40" s="4" t="s">
        <v>72</v>
      </c>
      <c r="D40" s="2">
        <v>0</v>
      </c>
      <c r="E40" s="2">
        <v>32</v>
      </c>
      <c r="F40" s="2" t="str">
        <f t="shared" ref="F40" si="4">IF(E40*D40=0,"-",E40*D40)</f>
        <v>-</v>
      </c>
      <c r="G40" s="13">
        <v>1</v>
      </c>
    </row>
    <row r="41" spans="2:7" x14ac:dyDescent="0.2">
      <c r="B41" s="11"/>
      <c r="C41" s="4" t="s">
        <v>114</v>
      </c>
      <c r="D41" s="2">
        <v>0</v>
      </c>
      <c r="E41" s="2">
        <v>24</v>
      </c>
      <c r="F41" s="2" t="str">
        <f t="shared" si="3"/>
        <v>-</v>
      </c>
      <c r="G41" s="13">
        <v>1</v>
      </c>
    </row>
    <row r="42" spans="2:7" x14ac:dyDescent="0.2">
      <c r="B42" s="11"/>
      <c r="C42" s="4" t="s">
        <v>32</v>
      </c>
      <c r="D42" s="2">
        <v>1</v>
      </c>
      <c r="E42" s="2">
        <v>7</v>
      </c>
      <c r="F42" s="2">
        <f t="shared" si="3"/>
        <v>7</v>
      </c>
      <c r="G42" s="13">
        <v>1</v>
      </c>
    </row>
    <row r="43" spans="2:7" x14ac:dyDescent="0.2">
      <c r="B43" s="11"/>
      <c r="C43" s="4" t="s">
        <v>73</v>
      </c>
      <c r="D43" s="2">
        <v>1</v>
      </c>
      <c r="E43" s="2">
        <v>56</v>
      </c>
      <c r="F43" s="2">
        <f t="shared" si="3"/>
        <v>56</v>
      </c>
      <c r="G43" s="13">
        <v>1</v>
      </c>
    </row>
    <row r="44" spans="2:7" x14ac:dyDescent="0.2">
      <c r="B44" s="11"/>
      <c r="C44" s="4" t="s">
        <v>33</v>
      </c>
      <c r="D44" s="2">
        <v>0</v>
      </c>
      <c r="E44" s="2">
        <v>129</v>
      </c>
      <c r="F44" s="2" t="str">
        <f t="shared" si="3"/>
        <v>-</v>
      </c>
      <c r="G44" s="13">
        <v>1</v>
      </c>
    </row>
    <row r="45" spans="2:7" x14ac:dyDescent="0.2">
      <c r="B45" s="11"/>
      <c r="C45" s="4" t="s">
        <v>34</v>
      </c>
      <c r="D45" s="2">
        <v>1</v>
      </c>
      <c r="E45" s="2">
        <v>28</v>
      </c>
      <c r="F45" s="2">
        <f t="shared" si="3"/>
        <v>28</v>
      </c>
      <c r="G45" s="13">
        <v>1</v>
      </c>
    </row>
    <row r="46" spans="2:7" x14ac:dyDescent="0.2">
      <c r="B46" s="19" t="s">
        <v>67</v>
      </c>
      <c r="C46" s="19"/>
      <c r="D46" s="19"/>
      <c r="E46" s="19"/>
      <c r="F46" s="15">
        <f>IF(SUM(F28:F45)=0,"-",SUM(F28:F45))</f>
        <v>276</v>
      </c>
    </row>
    <row r="47" spans="2:7" x14ac:dyDescent="0.2">
      <c r="B47" s="22" t="s">
        <v>37</v>
      </c>
      <c r="C47" s="22"/>
      <c r="D47" s="22"/>
      <c r="E47" s="22"/>
      <c r="F47" s="22"/>
      <c r="G47" s="22"/>
    </row>
    <row r="48" spans="2:7" x14ac:dyDescent="0.2">
      <c r="B48" s="12"/>
      <c r="C48" s="7" t="s">
        <v>79</v>
      </c>
      <c r="D48" s="6">
        <v>1</v>
      </c>
      <c r="E48" s="6">
        <v>123</v>
      </c>
      <c r="F48" s="6">
        <f t="shared" ref="F48:F50" si="5">IF(E48*D48=0,"-",E48*D48)</f>
        <v>123</v>
      </c>
      <c r="G48" s="17">
        <v>1</v>
      </c>
    </row>
    <row r="49" spans="2:7" x14ac:dyDescent="0.2">
      <c r="B49" s="11"/>
      <c r="C49" s="7" t="s">
        <v>80</v>
      </c>
      <c r="D49" s="6">
        <v>0</v>
      </c>
      <c r="E49" s="6">
        <v>278</v>
      </c>
      <c r="F49" s="2" t="str">
        <f t="shared" si="5"/>
        <v>-</v>
      </c>
      <c r="G49" s="17">
        <v>1</v>
      </c>
    </row>
    <row r="50" spans="2:7" x14ac:dyDescent="0.2">
      <c r="B50" s="11"/>
      <c r="C50" s="4" t="s">
        <v>38</v>
      </c>
      <c r="D50" s="2">
        <v>1</v>
      </c>
      <c r="E50" s="2">
        <v>64</v>
      </c>
      <c r="F50" s="2">
        <f t="shared" si="5"/>
        <v>64</v>
      </c>
      <c r="G50" s="17">
        <v>1</v>
      </c>
    </row>
    <row r="51" spans="2:7" x14ac:dyDescent="0.2">
      <c r="B51" s="19" t="s">
        <v>67</v>
      </c>
      <c r="C51" s="19"/>
      <c r="D51" s="19"/>
      <c r="E51" s="19"/>
      <c r="F51" s="15">
        <f>IF(SUM(F48:F50)=0,"-",SUM(F48:F50))</f>
        <v>187</v>
      </c>
    </row>
    <row r="52" spans="2:7" x14ac:dyDescent="0.2">
      <c r="B52" s="22" t="s">
        <v>39</v>
      </c>
      <c r="C52" s="22"/>
      <c r="D52" s="22"/>
      <c r="E52" s="22"/>
      <c r="F52" s="22"/>
      <c r="G52" s="22"/>
    </row>
    <row r="53" spans="2:7" x14ac:dyDescent="0.2">
      <c r="B53" s="12"/>
      <c r="C53" s="7" t="s">
        <v>122</v>
      </c>
      <c r="D53" s="6">
        <v>1</v>
      </c>
      <c r="E53" s="6">
        <v>119</v>
      </c>
      <c r="F53" s="6">
        <f t="shared" ref="F53:F63" si="6">IF(E53*D53=0,"-",E53*D53)</f>
        <v>119</v>
      </c>
      <c r="G53" s="13">
        <v>1</v>
      </c>
    </row>
    <row r="54" spans="2:7" x14ac:dyDescent="0.2">
      <c r="B54" s="11"/>
      <c r="C54" s="4" t="s">
        <v>123</v>
      </c>
      <c r="D54" s="2">
        <v>1</v>
      </c>
      <c r="E54" s="2">
        <v>2</v>
      </c>
      <c r="F54" s="2">
        <f t="shared" si="6"/>
        <v>2</v>
      </c>
      <c r="G54" s="13">
        <v>1</v>
      </c>
    </row>
    <row r="55" spans="2:7" x14ac:dyDescent="0.2">
      <c r="B55" s="11"/>
      <c r="C55" s="4" t="s">
        <v>40</v>
      </c>
      <c r="D55" s="2">
        <v>1</v>
      </c>
      <c r="E55" s="2">
        <v>101</v>
      </c>
      <c r="F55" s="2">
        <f t="shared" si="6"/>
        <v>101</v>
      </c>
      <c r="G55" s="13">
        <v>1</v>
      </c>
    </row>
    <row r="56" spans="2:7" x14ac:dyDescent="0.2">
      <c r="B56" s="11"/>
      <c r="C56" s="4" t="s">
        <v>41</v>
      </c>
      <c r="D56" s="2">
        <v>1</v>
      </c>
      <c r="E56" s="2">
        <v>11</v>
      </c>
      <c r="F56" s="2">
        <f t="shared" si="6"/>
        <v>11</v>
      </c>
      <c r="G56" s="13">
        <v>1</v>
      </c>
    </row>
    <row r="57" spans="2:7" x14ac:dyDescent="0.2">
      <c r="B57" s="11"/>
      <c r="C57" s="4" t="s">
        <v>66</v>
      </c>
      <c r="D57" s="2">
        <v>1</v>
      </c>
      <c r="E57" s="2">
        <v>23</v>
      </c>
      <c r="F57" s="2">
        <f t="shared" si="6"/>
        <v>23</v>
      </c>
      <c r="G57" s="13">
        <v>1</v>
      </c>
    </row>
    <row r="58" spans="2:7" x14ac:dyDescent="0.2">
      <c r="B58" s="11"/>
      <c r="C58" s="4" t="s">
        <v>25</v>
      </c>
      <c r="D58" s="2">
        <v>1</v>
      </c>
      <c r="E58" s="2">
        <v>82</v>
      </c>
      <c r="F58" s="2">
        <f t="shared" si="6"/>
        <v>82</v>
      </c>
      <c r="G58" s="13">
        <v>1</v>
      </c>
    </row>
    <row r="59" spans="2:7" x14ac:dyDescent="0.2">
      <c r="B59" s="11"/>
      <c r="C59" s="4" t="s">
        <v>42</v>
      </c>
      <c r="D59" s="2">
        <v>1</v>
      </c>
      <c r="E59" s="2">
        <v>53</v>
      </c>
      <c r="F59" s="2">
        <f t="shared" si="6"/>
        <v>53</v>
      </c>
      <c r="G59" s="13">
        <v>1</v>
      </c>
    </row>
    <row r="60" spans="2:7" x14ac:dyDescent="0.2">
      <c r="B60" s="11"/>
      <c r="C60" s="4" t="s">
        <v>43</v>
      </c>
      <c r="D60" s="2">
        <v>1</v>
      </c>
      <c r="E60" s="2">
        <v>27</v>
      </c>
      <c r="F60" s="2">
        <f t="shared" si="6"/>
        <v>27</v>
      </c>
      <c r="G60" s="13">
        <v>1</v>
      </c>
    </row>
    <row r="61" spans="2:7" x14ac:dyDescent="0.2">
      <c r="B61" s="11"/>
      <c r="C61" s="4" t="s">
        <v>89</v>
      </c>
      <c r="D61" s="2">
        <v>1</v>
      </c>
      <c r="E61" s="2">
        <v>88</v>
      </c>
      <c r="F61" s="2">
        <f t="shared" si="6"/>
        <v>88</v>
      </c>
      <c r="G61" s="13">
        <v>1</v>
      </c>
    </row>
    <row r="62" spans="2:7" x14ac:dyDescent="0.2">
      <c r="B62" s="11"/>
      <c r="C62" s="4" t="s">
        <v>44</v>
      </c>
      <c r="D62" s="2">
        <v>1</v>
      </c>
      <c r="E62" s="2">
        <v>58</v>
      </c>
      <c r="F62" s="2">
        <f t="shared" si="6"/>
        <v>58</v>
      </c>
      <c r="G62" s="13">
        <v>1</v>
      </c>
    </row>
    <row r="63" spans="2:7" x14ac:dyDescent="0.2">
      <c r="B63" s="11"/>
      <c r="C63" s="4" t="s">
        <v>50</v>
      </c>
      <c r="D63" s="2">
        <v>1</v>
      </c>
      <c r="E63" s="2">
        <v>10</v>
      </c>
      <c r="F63" s="2">
        <f t="shared" si="6"/>
        <v>10</v>
      </c>
      <c r="G63" s="13">
        <v>1</v>
      </c>
    </row>
    <row r="64" spans="2:7" x14ac:dyDescent="0.2">
      <c r="B64" s="19" t="s">
        <v>67</v>
      </c>
      <c r="C64" s="19"/>
      <c r="D64" s="19"/>
      <c r="E64" s="19"/>
      <c r="F64" s="15">
        <f>IF(SUM(F53:F63)=0,"-",SUM(F53:F63))</f>
        <v>574</v>
      </c>
    </row>
    <row r="65" spans="2:7" x14ac:dyDescent="0.2">
      <c r="B65" s="22" t="s">
        <v>45</v>
      </c>
      <c r="C65" s="22"/>
      <c r="D65" s="22"/>
      <c r="E65" s="22"/>
      <c r="F65" s="22"/>
      <c r="G65" s="22"/>
    </row>
    <row r="66" spans="2:7" x14ac:dyDescent="0.2">
      <c r="B66" s="11"/>
      <c r="C66" s="7" t="s">
        <v>87</v>
      </c>
      <c r="D66" s="6">
        <v>1</v>
      </c>
      <c r="E66" s="6">
        <v>26</v>
      </c>
      <c r="F66" s="6">
        <f t="shared" ref="F66" si="7">IF(E66*D66=0,"-",E66*D66)</f>
        <v>26</v>
      </c>
      <c r="G66" s="13">
        <v>1</v>
      </c>
    </row>
    <row r="67" spans="2:7" x14ac:dyDescent="0.2">
      <c r="B67" s="11"/>
      <c r="C67" s="4" t="s">
        <v>46</v>
      </c>
      <c r="D67" s="2">
        <v>1</v>
      </c>
      <c r="E67" s="2">
        <v>6</v>
      </c>
      <c r="F67" s="2">
        <f t="shared" ref="F67:F76" si="8">IF(E67*D67=0,"-",E67*D67)</f>
        <v>6</v>
      </c>
      <c r="G67" s="13">
        <v>1</v>
      </c>
    </row>
    <row r="68" spans="2:7" x14ac:dyDescent="0.2">
      <c r="B68" s="11"/>
      <c r="C68" s="4" t="s">
        <v>47</v>
      </c>
      <c r="D68" s="2">
        <v>1</v>
      </c>
      <c r="E68" s="2">
        <v>5</v>
      </c>
      <c r="F68" s="2">
        <f t="shared" si="8"/>
        <v>5</v>
      </c>
      <c r="G68" s="13">
        <v>1</v>
      </c>
    </row>
    <row r="69" spans="2:7" x14ac:dyDescent="0.2">
      <c r="B69" s="11"/>
      <c r="C69" s="4" t="s">
        <v>48</v>
      </c>
      <c r="D69" s="2">
        <v>1</v>
      </c>
      <c r="E69" s="2">
        <v>11</v>
      </c>
      <c r="F69" s="2">
        <f t="shared" si="8"/>
        <v>11</v>
      </c>
      <c r="G69" s="13">
        <v>1</v>
      </c>
    </row>
    <row r="70" spans="2:7" x14ac:dyDescent="0.2">
      <c r="B70" s="11"/>
      <c r="C70" s="4" t="s">
        <v>49</v>
      </c>
      <c r="D70" s="2">
        <v>1</v>
      </c>
      <c r="E70" s="2">
        <v>7</v>
      </c>
      <c r="F70" s="2">
        <f t="shared" si="8"/>
        <v>7</v>
      </c>
      <c r="G70" s="13">
        <v>1</v>
      </c>
    </row>
    <row r="71" spans="2:7" x14ac:dyDescent="0.2">
      <c r="B71" s="11"/>
      <c r="C71" s="4" t="s">
        <v>51</v>
      </c>
      <c r="D71" s="2">
        <v>1</v>
      </c>
      <c r="E71" s="2">
        <v>18</v>
      </c>
      <c r="F71" s="2">
        <f t="shared" si="8"/>
        <v>18</v>
      </c>
      <c r="G71" s="13">
        <v>1</v>
      </c>
    </row>
    <row r="72" spans="2:7" x14ac:dyDescent="0.2">
      <c r="B72" s="11"/>
      <c r="C72" s="4" t="s">
        <v>52</v>
      </c>
      <c r="D72" s="2">
        <v>1</v>
      </c>
      <c r="E72" s="2">
        <v>84</v>
      </c>
      <c r="F72" s="2">
        <f t="shared" si="8"/>
        <v>84</v>
      </c>
      <c r="G72" s="13">
        <v>2</v>
      </c>
    </row>
    <row r="73" spans="2:7" x14ac:dyDescent="0.2">
      <c r="B73" s="11"/>
      <c r="C73" s="4" t="s">
        <v>53</v>
      </c>
      <c r="D73" s="2">
        <v>1</v>
      </c>
      <c r="E73" s="2">
        <v>120</v>
      </c>
      <c r="F73" s="2">
        <f t="shared" si="8"/>
        <v>120</v>
      </c>
      <c r="G73" s="13">
        <v>2</v>
      </c>
    </row>
    <row r="74" spans="2:7" x14ac:dyDescent="0.2">
      <c r="B74" s="11"/>
      <c r="C74" s="4" t="s">
        <v>97</v>
      </c>
      <c r="D74" s="2">
        <v>1</v>
      </c>
      <c r="E74" s="2">
        <v>51</v>
      </c>
      <c r="F74" s="2">
        <f>IF(E74*D74=0,"-",E74*D74)</f>
        <v>51</v>
      </c>
      <c r="G74" s="13">
        <v>2</v>
      </c>
    </row>
    <row r="75" spans="2:7" x14ac:dyDescent="0.2">
      <c r="B75" s="11"/>
      <c r="C75" s="4" t="s">
        <v>2</v>
      </c>
      <c r="D75" s="2">
        <v>2</v>
      </c>
      <c r="E75" s="2">
        <v>16</v>
      </c>
      <c r="F75" s="2">
        <f t="shared" si="8"/>
        <v>32</v>
      </c>
      <c r="G75" s="13">
        <v>1</v>
      </c>
    </row>
    <row r="76" spans="2:7" x14ac:dyDescent="0.2">
      <c r="B76" s="11"/>
      <c r="C76" s="4" t="s">
        <v>54</v>
      </c>
      <c r="D76" s="2">
        <v>0</v>
      </c>
      <c r="E76" s="2">
        <v>50</v>
      </c>
      <c r="F76" s="2" t="str">
        <f t="shared" si="8"/>
        <v>-</v>
      </c>
      <c r="G76" s="13">
        <v>3</v>
      </c>
    </row>
    <row r="77" spans="2:7" x14ac:dyDescent="0.2">
      <c r="B77" s="19" t="s">
        <v>67</v>
      </c>
      <c r="C77" s="19"/>
      <c r="D77" s="19"/>
      <c r="E77" s="19"/>
      <c r="F77" s="15">
        <f>IF(SUM(F66:F76)=0,"-",SUM(F66:F76))</f>
        <v>360</v>
      </c>
    </row>
    <row r="78" spans="2:7" x14ac:dyDescent="0.2">
      <c r="B78" s="22" t="s">
        <v>94</v>
      </c>
      <c r="C78" s="22"/>
      <c r="D78" s="22"/>
      <c r="E78" s="22"/>
      <c r="F78" s="22"/>
      <c r="G78" s="22"/>
    </row>
    <row r="79" spans="2:7" x14ac:dyDescent="0.2">
      <c r="B79" s="12"/>
      <c r="C79" s="7" t="s">
        <v>9</v>
      </c>
      <c r="D79" s="6">
        <v>1</v>
      </c>
      <c r="E79" s="6">
        <v>370</v>
      </c>
      <c r="F79" s="6">
        <f t="shared" ref="F79:F83" si="9">IF(E79*D79=0,"-",E79*D79)</f>
        <v>370</v>
      </c>
      <c r="G79" s="13">
        <v>1</v>
      </c>
    </row>
    <row r="80" spans="2:7" x14ac:dyDescent="0.2">
      <c r="B80" s="11"/>
      <c r="C80" s="4" t="s">
        <v>65</v>
      </c>
      <c r="D80" s="2">
        <v>1</v>
      </c>
      <c r="E80" s="2">
        <v>69</v>
      </c>
      <c r="F80" s="2">
        <f t="shared" si="9"/>
        <v>69</v>
      </c>
      <c r="G80" s="13">
        <v>1</v>
      </c>
    </row>
    <row r="81" spans="2:7" x14ac:dyDescent="0.2">
      <c r="B81" s="11"/>
      <c r="C81" s="4" t="s">
        <v>64</v>
      </c>
      <c r="D81" s="2">
        <v>1</v>
      </c>
      <c r="E81" s="2">
        <v>130</v>
      </c>
      <c r="F81" s="2">
        <f t="shared" si="9"/>
        <v>130</v>
      </c>
      <c r="G81" s="13">
        <v>1</v>
      </c>
    </row>
    <row r="82" spans="2:7" x14ac:dyDescent="0.2">
      <c r="B82" s="11"/>
      <c r="C82" s="4" t="s">
        <v>63</v>
      </c>
      <c r="D82" s="2">
        <v>1</v>
      </c>
      <c r="E82" s="2">
        <v>185</v>
      </c>
      <c r="F82" s="2">
        <f t="shared" si="9"/>
        <v>185</v>
      </c>
      <c r="G82" s="13">
        <v>1</v>
      </c>
    </row>
    <row r="83" spans="2:7" x14ac:dyDescent="0.2">
      <c r="B83" s="11"/>
      <c r="C83" s="4" t="s">
        <v>62</v>
      </c>
      <c r="D83" s="2">
        <v>0</v>
      </c>
      <c r="E83" s="2">
        <v>532</v>
      </c>
      <c r="F83" s="2" t="str">
        <f t="shared" si="9"/>
        <v>-</v>
      </c>
      <c r="G83" s="13">
        <v>2</v>
      </c>
    </row>
    <row r="84" spans="2:7" x14ac:dyDescent="0.2">
      <c r="B84" s="19" t="s">
        <v>67</v>
      </c>
      <c r="C84" s="19"/>
      <c r="D84" s="19"/>
      <c r="E84" s="19"/>
      <c r="F84" s="15">
        <f>IF(SUM(F79:F83)=0,"-",SUM(F79:F83))</f>
        <v>754</v>
      </c>
    </row>
    <row r="85" spans="2:7" x14ac:dyDescent="0.2">
      <c r="B85" s="22" t="s">
        <v>16</v>
      </c>
      <c r="C85" s="22"/>
      <c r="D85" s="22"/>
      <c r="E85" s="22"/>
      <c r="F85" s="22"/>
      <c r="G85" s="22"/>
    </row>
    <row r="86" spans="2:7" x14ac:dyDescent="0.2">
      <c r="B86" s="12"/>
      <c r="C86" s="7" t="s">
        <v>84</v>
      </c>
      <c r="D86" s="6">
        <v>1</v>
      </c>
      <c r="E86" s="6">
        <v>50</v>
      </c>
      <c r="F86" s="6">
        <f t="shared" ref="F86" si="10">IF(E86*D86=0,"-",E86*D86)</f>
        <v>50</v>
      </c>
      <c r="G86" s="13">
        <v>1</v>
      </c>
    </row>
    <row r="87" spans="2:7" x14ac:dyDescent="0.2">
      <c r="B87" s="11"/>
      <c r="C87" s="4" t="s">
        <v>81</v>
      </c>
      <c r="D87" s="2">
        <v>20</v>
      </c>
      <c r="E87" s="2">
        <v>1</v>
      </c>
      <c r="F87" s="2">
        <f t="shared" ref="F87:F99" si="11">IF(E87*D87=0,"-",E87*D87)</f>
        <v>20</v>
      </c>
      <c r="G87" s="13">
        <v>1</v>
      </c>
    </row>
    <row r="88" spans="2:7" x14ac:dyDescent="0.2">
      <c r="B88" s="11"/>
      <c r="C88" s="4" t="s">
        <v>82</v>
      </c>
      <c r="D88" s="2">
        <v>1</v>
      </c>
      <c r="E88" s="2">
        <v>20</v>
      </c>
      <c r="F88" s="2">
        <f t="shared" si="11"/>
        <v>20</v>
      </c>
      <c r="G88" s="13">
        <v>2</v>
      </c>
    </row>
    <row r="89" spans="2:7" x14ac:dyDescent="0.2">
      <c r="B89" s="11"/>
      <c r="C89" s="4" t="s">
        <v>83</v>
      </c>
      <c r="D89" s="2">
        <v>10</v>
      </c>
      <c r="E89" s="2">
        <f>3/D89</f>
        <v>0.3</v>
      </c>
      <c r="F89" s="2">
        <f t="shared" si="11"/>
        <v>3</v>
      </c>
      <c r="G89" s="13">
        <v>1</v>
      </c>
    </row>
    <row r="90" spans="2:7" x14ac:dyDescent="0.2">
      <c r="B90" s="11"/>
      <c r="C90" s="4" t="s">
        <v>120</v>
      </c>
      <c r="D90" s="2">
        <v>1</v>
      </c>
      <c r="E90" s="2">
        <v>23</v>
      </c>
      <c r="F90" s="2">
        <f t="shared" si="11"/>
        <v>23</v>
      </c>
      <c r="G90" s="13">
        <v>2</v>
      </c>
    </row>
    <row r="91" spans="2:7" x14ac:dyDescent="0.2">
      <c r="B91" s="11"/>
      <c r="C91" s="4" t="s">
        <v>17</v>
      </c>
      <c r="D91" s="2">
        <v>1</v>
      </c>
      <c r="E91" s="2">
        <v>10</v>
      </c>
      <c r="F91" s="2">
        <f t="shared" si="11"/>
        <v>10</v>
      </c>
      <c r="G91" s="13">
        <v>1</v>
      </c>
    </row>
    <row r="92" spans="2:7" x14ac:dyDescent="0.2">
      <c r="B92" s="11"/>
      <c r="C92" s="4" t="s">
        <v>86</v>
      </c>
      <c r="D92" s="2">
        <v>1</v>
      </c>
      <c r="E92" s="2">
        <v>33</v>
      </c>
      <c r="F92" s="2">
        <f t="shared" si="11"/>
        <v>33</v>
      </c>
      <c r="G92" s="13">
        <v>1</v>
      </c>
    </row>
    <row r="93" spans="2:7" x14ac:dyDescent="0.2">
      <c r="B93" s="11"/>
      <c r="C93" s="4" t="s">
        <v>85</v>
      </c>
      <c r="D93" s="2">
        <v>1</v>
      </c>
      <c r="E93" s="2">
        <v>3</v>
      </c>
      <c r="F93" s="2">
        <f t="shared" si="11"/>
        <v>3</v>
      </c>
      <c r="G93" s="13">
        <v>2</v>
      </c>
    </row>
    <row r="94" spans="2:7" x14ac:dyDescent="0.2">
      <c r="B94" s="11"/>
      <c r="C94" s="4" t="s">
        <v>119</v>
      </c>
      <c r="D94" s="2">
        <v>4</v>
      </c>
      <c r="E94" s="2">
        <v>5</v>
      </c>
      <c r="F94" s="2">
        <f t="shared" si="11"/>
        <v>20</v>
      </c>
      <c r="G94" s="13">
        <v>1</v>
      </c>
    </row>
    <row r="95" spans="2:7" x14ac:dyDescent="0.2">
      <c r="B95" s="11"/>
      <c r="C95" s="4" t="s">
        <v>3</v>
      </c>
      <c r="D95" s="2">
        <v>1</v>
      </c>
      <c r="E95" s="2">
        <v>27</v>
      </c>
      <c r="F95" s="2">
        <f t="shared" si="11"/>
        <v>27</v>
      </c>
      <c r="G95" s="13">
        <v>1</v>
      </c>
    </row>
    <row r="96" spans="2:7" x14ac:dyDescent="0.2">
      <c r="B96" s="11"/>
      <c r="C96" s="4" t="s">
        <v>95</v>
      </c>
      <c r="D96" s="2">
        <v>1</v>
      </c>
      <c r="E96" s="2">
        <v>32</v>
      </c>
      <c r="F96" s="2">
        <f t="shared" si="11"/>
        <v>32</v>
      </c>
      <c r="G96" s="13">
        <v>2</v>
      </c>
    </row>
    <row r="97" spans="2:7" x14ac:dyDescent="0.2">
      <c r="B97" s="11"/>
      <c r="C97" s="4" t="s">
        <v>96</v>
      </c>
      <c r="D97" s="2">
        <v>1</v>
      </c>
      <c r="E97" s="2">
        <v>7</v>
      </c>
      <c r="F97" s="2">
        <f t="shared" si="11"/>
        <v>7</v>
      </c>
      <c r="G97" s="13">
        <v>1</v>
      </c>
    </row>
    <row r="98" spans="2:7" x14ac:dyDescent="0.2">
      <c r="B98" s="11"/>
      <c r="C98" s="4" t="s">
        <v>15</v>
      </c>
      <c r="D98" s="2">
        <v>1</v>
      </c>
      <c r="E98" s="2">
        <v>37</v>
      </c>
      <c r="F98" s="2">
        <f t="shared" si="11"/>
        <v>37</v>
      </c>
      <c r="G98" s="13">
        <v>2</v>
      </c>
    </row>
    <row r="99" spans="2:7" x14ac:dyDescent="0.2">
      <c r="B99" s="11"/>
      <c r="C99" s="4" t="s">
        <v>71</v>
      </c>
      <c r="D99" s="2">
        <v>1</v>
      </c>
      <c r="E99" s="2">
        <v>13</v>
      </c>
      <c r="F99" s="2">
        <f t="shared" si="11"/>
        <v>13</v>
      </c>
      <c r="G99" s="13">
        <v>1</v>
      </c>
    </row>
    <row r="100" spans="2:7" x14ac:dyDescent="0.2">
      <c r="B100" s="19" t="s">
        <v>67</v>
      </c>
      <c r="C100" s="19"/>
      <c r="D100" s="19"/>
      <c r="E100" s="19"/>
      <c r="F100" s="15">
        <f>IF(SUM(F86:F99)=0,"-",SUM(F86:F99))</f>
        <v>298</v>
      </c>
    </row>
    <row r="101" spans="2:7" x14ac:dyDescent="0.2">
      <c r="B101" s="22" t="s">
        <v>5</v>
      </c>
      <c r="C101" s="22"/>
      <c r="D101" s="22"/>
      <c r="E101" s="22"/>
      <c r="F101" s="22"/>
      <c r="G101" s="22"/>
    </row>
    <row r="102" spans="2:7" x14ac:dyDescent="0.2">
      <c r="B102" s="11"/>
      <c r="C102" s="4" t="s">
        <v>74</v>
      </c>
      <c r="D102" s="2">
        <v>1</v>
      </c>
      <c r="E102" s="2">
        <v>310</v>
      </c>
      <c r="F102" s="2">
        <f>IF(E102*D102=0,"-",E102*D102)</f>
        <v>310</v>
      </c>
      <c r="G102" s="13">
        <v>1</v>
      </c>
    </row>
    <row r="103" spans="2:7" x14ac:dyDescent="0.2">
      <c r="B103" s="11"/>
      <c r="C103" s="4" t="s">
        <v>12</v>
      </c>
      <c r="D103" s="2">
        <v>1</v>
      </c>
      <c r="E103" s="2">
        <v>37</v>
      </c>
      <c r="F103" s="2">
        <f>IF(E103*D103=0,"-",E103*D103)</f>
        <v>37</v>
      </c>
      <c r="G103" s="13">
        <v>1</v>
      </c>
    </row>
    <row r="104" spans="2:7" x14ac:dyDescent="0.2">
      <c r="B104" s="11"/>
      <c r="C104" s="4" t="s">
        <v>100</v>
      </c>
      <c r="D104" s="2">
        <v>1</v>
      </c>
      <c r="E104" s="2">
        <v>32</v>
      </c>
      <c r="F104" s="2">
        <f t="shared" ref="F104:F108" si="12">IF(E104*D104=0,"-",E104*D104)</f>
        <v>32</v>
      </c>
      <c r="G104" s="13">
        <v>1</v>
      </c>
    </row>
    <row r="105" spans="2:7" x14ac:dyDescent="0.2">
      <c r="B105" s="11"/>
      <c r="C105" s="4" t="s">
        <v>13</v>
      </c>
      <c r="D105" s="2">
        <v>1</v>
      </c>
      <c r="E105" s="2">
        <v>32</v>
      </c>
      <c r="F105" s="2">
        <f>IF(E105*D105=0,"-",E105*D105)</f>
        <v>32</v>
      </c>
      <c r="G105" s="13">
        <v>1</v>
      </c>
    </row>
    <row r="106" spans="2:7" x14ac:dyDescent="0.2">
      <c r="B106" s="11"/>
      <c r="C106" s="4" t="s">
        <v>107</v>
      </c>
      <c r="D106" s="2">
        <v>0</v>
      </c>
      <c r="E106" s="2">
        <v>152</v>
      </c>
      <c r="F106" s="2" t="str">
        <f t="shared" si="12"/>
        <v>-</v>
      </c>
      <c r="G106" s="13">
        <v>2</v>
      </c>
    </row>
    <row r="107" spans="2:7" x14ac:dyDescent="0.2">
      <c r="B107" s="11"/>
      <c r="C107" s="4" t="s">
        <v>106</v>
      </c>
      <c r="D107" s="2">
        <v>1</v>
      </c>
      <c r="E107" s="2">
        <v>112</v>
      </c>
      <c r="F107" s="2">
        <f>IF(E107*D107=0,"-",E107*D107)</f>
        <v>112</v>
      </c>
      <c r="G107" s="13">
        <v>2</v>
      </c>
    </row>
    <row r="108" spans="2:7" x14ac:dyDescent="0.2">
      <c r="B108" s="11"/>
      <c r="C108" s="4" t="s">
        <v>105</v>
      </c>
      <c r="D108" s="2">
        <v>0</v>
      </c>
      <c r="E108" s="2">
        <v>203</v>
      </c>
      <c r="F108" s="2" t="str">
        <f t="shared" si="12"/>
        <v>-</v>
      </c>
      <c r="G108" s="13">
        <v>2</v>
      </c>
    </row>
    <row r="109" spans="2:7" x14ac:dyDescent="0.2">
      <c r="B109" s="11"/>
      <c r="C109" s="4" t="s">
        <v>104</v>
      </c>
      <c r="D109" s="2">
        <v>1</v>
      </c>
      <c r="E109" s="2">
        <v>292</v>
      </c>
      <c r="F109" s="2">
        <f t="shared" ref="F109:F118" si="13">IF(E109*D109=0,"-",E109*D109)</f>
        <v>292</v>
      </c>
      <c r="G109" s="13">
        <v>2</v>
      </c>
    </row>
    <row r="110" spans="2:7" x14ac:dyDescent="0.2">
      <c r="B110" s="11"/>
      <c r="C110" s="4" t="s">
        <v>108</v>
      </c>
      <c r="D110" s="2">
        <v>3</v>
      </c>
      <c r="E110" s="2">
        <v>145</v>
      </c>
      <c r="F110" s="2">
        <f t="shared" si="13"/>
        <v>435</v>
      </c>
      <c r="G110" s="13">
        <v>1</v>
      </c>
    </row>
    <row r="111" spans="2:7" x14ac:dyDescent="0.2">
      <c r="B111" s="11"/>
      <c r="C111" s="4" t="s">
        <v>109</v>
      </c>
      <c r="D111" s="2">
        <v>0</v>
      </c>
      <c r="E111" s="2">
        <v>338</v>
      </c>
      <c r="F111" s="2" t="str">
        <f t="shared" si="13"/>
        <v>-</v>
      </c>
      <c r="G111" s="13">
        <v>1</v>
      </c>
    </row>
    <row r="112" spans="2:7" x14ac:dyDescent="0.2">
      <c r="B112" s="11"/>
      <c r="C112" s="4" t="s">
        <v>110</v>
      </c>
      <c r="D112" s="2">
        <v>1</v>
      </c>
      <c r="E112" s="2">
        <v>70</v>
      </c>
      <c r="F112" s="2">
        <f t="shared" si="13"/>
        <v>70</v>
      </c>
      <c r="G112" s="13">
        <v>1</v>
      </c>
    </row>
    <row r="113" spans="2:7" x14ac:dyDescent="0.2">
      <c r="B113" s="11"/>
      <c r="C113" s="4" t="s">
        <v>111</v>
      </c>
      <c r="D113" s="2">
        <v>0</v>
      </c>
      <c r="E113" s="2">
        <v>185</v>
      </c>
      <c r="F113" s="2" t="str">
        <f t="shared" si="13"/>
        <v>-</v>
      </c>
      <c r="G113" s="13">
        <v>1</v>
      </c>
    </row>
    <row r="114" spans="2:7" x14ac:dyDescent="0.2">
      <c r="B114" s="11"/>
      <c r="C114" s="4" t="s">
        <v>78</v>
      </c>
      <c r="D114" s="2">
        <v>1</v>
      </c>
      <c r="E114" s="2">
        <v>64</v>
      </c>
      <c r="F114" s="2">
        <f t="shared" si="13"/>
        <v>64</v>
      </c>
      <c r="G114" s="13">
        <v>1</v>
      </c>
    </row>
    <row r="115" spans="2:7" x14ac:dyDescent="0.2">
      <c r="B115" s="11"/>
      <c r="C115" s="4" t="s">
        <v>58</v>
      </c>
      <c r="D115" s="2">
        <v>1</v>
      </c>
      <c r="E115" s="2">
        <v>86</v>
      </c>
      <c r="F115" s="2">
        <f t="shared" si="13"/>
        <v>86</v>
      </c>
      <c r="G115" s="13">
        <v>2</v>
      </c>
    </row>
    <row r="116" spans="2:7" x14ac:dyDescent="0.2">
      <c r="B116" s="11"/>
      <c r="C116" s="4" t="s">
        <v>14</v>
      </c>
      <c r="D116" s="2">
        <v>1</v>
      </c>
      <c r="E116" s="2">
        <v>71</v>
      </c>
      <c r="F116" s="2">
        <f t="shared" si="13"/>
        <v>71</v>
      </c>
      <c r="G116" s="13">
        <v>1</v>
      </c>
    </row>
    <row r="117" spans="2:7" x14ac:dyDescent="0.2">
      <c r="B117" s="11"/>
      <c r="C117" s="4" t="s">
        <v>10</v>
      </c>
      <c r="D117" s="2">
        <v>1</v>
      </c>
      <c r="E117" s="2">
        <v>52</v>
      </c>
      <c r="F117" s="2">
        <f t="shared" si="13"/>
        <v>52</v>
      </c>
      <c r="G117" s="13">
        <v>1</v>
      </c>
    </row>
    <row r="118" spans="2:7" x14ac:dyDescent="0.2">
      <c r="B118" s="11"/>
      <c r="C118" s="4" t="s">
        <v>11</v>
      </c>
      <c r="D118" s="2">
        <v>0</v>
      </c>
      <c r="E118" s="2">
        <v>59</v>
      </c>
      <c r="F118" s="2" t="str">
        <f t="shared" si="13"/>
        <v>-</v>
      </c>
      <c r="G118" s="13">
        <v>1</v>
      </c>
    </row>
    <row r="119" spans="2:7" x14ac:dyDescent="0.2">
      <c r="B119" s="12"/>
      <c r="C119" s="7" t="s">
        <v>102</v>
      </c>
      <c r="D119" s="6">
        <v>1</v>
      </c>
      <c r="E119" s="6">
        <v>183</v>
      </c>
      <c r="F119" s="6">
        <f t="shared" ref="F119:F124" si="14">IF(E119*D119=0,"-",E119*D119)</f>
        <v>183</v>
      </c>
      <c r="G119" s="13">
        <v>1</v>
      </c>
    </row>
    <row r="120" spans="2:7" x14ac:dyDescent="0.2">
      <c r="B120" s="12"/>
      <c r="C120" s="7" t="s">
        <v>103</v>
      </c>
      <c r="D120" s="6">
        <v>0</v>
      </c>
      <c r="E120" s="6">
        <v>332</v>
      </c>
      <c r="F120" s="6" t="str">
        <f t="shared" ref="F120" si="15">IF(E120*D120=0,"-",E120*D120)</f>
        <v>-</v>
      </c>
      <c r="G120" s="13">
        <v>1</v>
      </c>
    </row>
    <row r="121" spans="2:7" x14ac:dyDescent="0.2">
      <c r="B121" s="11"/>
      <c r="C121" s="4" t="s">
        <v>59</v>
      </c>
      <c r="D121" s="2">
        <v>0</v>
      </c>
      <c r="E121" s="2">
        <v>128</v>
      </c>
      <c r="F121" s="2" t="str">
        <f>IF(E121*D121=0,"-",E121*D121)</f>
        <v>-</v>
      </c>
      <c r="G121" s="13">
        <v>2</v>
      </c>
    </row>
    <row r="122" spans="2:7" x14ac:dyDescent="0.2">
      <c r="B122" s="11"/>
      <c r="C122" s="4" t="s">
        <v>8</v>
      </c>
      <c r="D122" s="2">
        <v>1</v>
      </c>
      <c r="E122" s="2">
        <v>38</v>
      </c>
      <c r="F122" s="2">
        <f t="shared" si="14"/>
        <v>38</v>
      </c>
      <c r="G122" s="13">
        <v>1</v>
      </c>
    </row>
    <row r="123" spans="2:7" x14ac:dyDescent="0.2">
      <c r="B123" s="11"/>
      <c r="C123" s="4" t="s">
        <v>88</v>
      </c>
      <c r="D123" s="2">
        <v>2</v>
      </c>
      <c r="E123" s="2">
        <v>108</v>
      </c>
      <c r="F123" s="2">
        <f t="shared" si="14"/>
        <v>216</v>
      </c>
      <c r="G123" s="13">
        <v>1</v>
      </c>
    </row>
    <row r="124" spans="2:7" x14ac:dyDescent="0.2">
      <c r="B124" s="11"/>
      <c r="C124" s="4" t="s">
        <v>9</v>
      </c>
      <c r="D124" s="2">
        <v>1</v>
      </c>
      <c r="E124" s="2">
        <v>773</v>
      </c>
      <c r="F124" s="2">
        <f t="shared" si="14"/>
        <v>773</v>
      </c>
      <c r="G124" s="13">
        <v>1</v>
      </c>
    </row>
    <row r="125" spans="2:7" x14ac:dyDescent="0.2">
      <c r="B125" s="19" t="s">
        <v>67</v>
      </c>
      <c r="C125" s="19"/>
      <c r="D125" s="19"/>
      <c r="E125" s="19"/>
      <c r="F125" s="15">
        <f>IF(SUM(F102:F124)=0,"-",SUM(F102:F124))</f>
        <v>2803</v>
      </c>
    </row>
    <row r="126" spans="2:7" x14ac:dyDescent="0.2">
      <c r="B126" s="22" t="s">
        <v>4</v>
      </c>
      <c r="C126" s="22"/>
      <c r="D126" s="22"/>
      <c r="E126" s="22"/>
      <c r="F126" s="22"/>
      <c r="G126" s="22"/>
    </row>
    <row r="127" spans="2:7" x14ac:dyDescent="0.2">
      <c r="B127" s="12"/>
      <c r="C127" s="7" t="s">
        <v>6</v>
      </c>
      <c r="D127" s="6">
        <v>10</v>
      </c>
      <c r="E127" s="6">
        <v>31</v>
      </c>
      <c r="F127" s="6">
        <f t="shared" ref="F127:F130" si="16">IF(E127*D127=0,"-",E127*D127)</f>
        <v>310</v>
      </c>
      <c r="G127" s="13">
        <v>1</v>
      </c>
    </row>
    <row r="128" spans="2:7" x14ac:dyDescent="0.2">
      <c r="B128" s="11"/>
      <c r="C128" s="4" t="s">
        <v>93</v>
      </c>
      <c r="D128" s="2">
        <v>10</v>
      </c>
      <c r="E128" s="2">
        <v>32</v>
      </c>
      <c r="F128" s="2">
        <f t="shared" si="16"/>
        <v>320</v>
      </c>
      <c r="G128" s="13">
        <v>1</v>
      </c>
    </row>
    <row r="129" spans="2:7" x14ac:dyDescent="0.2">
      <c r="B129" s="11"/>
      <c r="C129" s="4" t="s">
        <v>60</v>
      </c>
      <c r="D129" s="2">
        <v>1</v>
      </c>
      <c r="E129" s="2">
        <v>34</v>
      </c>
      <c r="F129" s="2">
        <f t="shared" si="16"/>
        <v>34</v>
      </c>
      <c r="G129" s="13">
        <v>2</v>
      </c>
    </row>
    <row r="130" spans="2:7" x14ac:dyDescent="0.2">
      <c r="B130" s="11"/>
      <c r="C130" s="4" t="s">
        <v>7</v>
      </c>
      <c r="D130" s="2">
        <v>1</v>
      </c>
      <c r="E130" s="2">
        <v>49</v>
      </c>
      <c r="F130" s="2">
        <f t="shared" si="16"/>
        <v>49</v>
      </c>
      <c r="G130" s="13">
        <v>2</v>
      </c>
    </row>
    <row r="131" spans="2:7" x14ac:dyDescent="0.2">
      <c r="B131" s="20" t="s">
        <v>67</v>
      </c>
      <c r="C131" s="20"/>
      <c r="D131" s="20"/>
      <c r="E131" s="20"/>
      <c r="F131" s="5">
        <f>IF(SUM(F127:F130)=0,"-",SUM(F127:F130))</f>
        <v>713</v>
      </c>
    </row>
    <row r="132" spans="2:7" x14ac:dyDescent="0.2">
      <c r="B132" s="21" t="s">
        <v>68</v>
      </c>
      <c r="C132" s="21"/>
      <c r="D132" s="21"/>
      <c r="E132" s="21"/>
      <c r="F132" s="18">
        <f>SUM(F131,F125,F100,F84,F77,F64,F51,F46,F26,F7)</f>
        <v>15724</v>
      </c>
    </row>
  </sheetData>
  <mergeCells count="21">
    <mergeCell ref="B26:E26"/>
    <mergeCell ref="B46:E46"/>
    <mergeCell ref="B51:E51"/>
    <mergeCell ref="B64:E64"/>
    <mergeCell ref="B77:E77"/>
    <mergeCell ref="B125:E125"/>
    <mergeCell ref="B131:E131"/>
    <mergeCell ref="B132:E132"/>
    <mergeCell ref="B2:G2"/>
    <mergeCell ref="B8:G8"/>
    <mergeCell ref="B27:G27"/>
    <mergeCell ref="B47:G47"/>
    <mergeCell ref="B52:G52"/>
    <mergeCell ref="B65:G65"/>
    <mergeCell ref="B78:G78"/>
    <mergeCell ref="B85:G85"/>
    <mergeCell ref="B101:G101"/>
    <mergeCell ref="B126:G126"/>
    <mergeCell ref="B84:E84"/>
    <mergeCell ref="B100:E100"/>
    <mergeCell ref="B7:E7"/>
  </mergeCells>
  <dataValidations disablePrompts="1" count="1">
    <dataValidation type="list" allowBlank="1" showInputMessage="1" showErrorMessage="1" sqref="G3:G6 G127:G130 G102:G124 G9:G25 G53:G63 G79:G83 G48:G50 G28:G45 G66:G76 G86:G97 G98:G99" xr:uid="{A0738BA4-308F-654B-A97B-C63A86881058}">
      <formula1>_IMPORTANCES</formula1>
    </dataValidation>
  </dataValidations>
  <pageMargins left="0.7" right="0.7" top="0.75" bottom="0.75" header="0.3" footer="0.3"/>
  <pageSetup paperSize="9" scale="74" fitToHeight="2" orientation="portrait" horizontalDpi="0" verticalDpi="0"/>
  <headerFooter>
    <oddFooter>&amp;L&amp;"Calibri,Normal"&amp;K000000(c) 2026, Ride &amp; Smile (&amp;D)&amp;R&amp;"Calibri,Normal"&amp;K000000Version 2.0 (&amp;F)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D791-5BAB-CD44-BF62-CC987BA8362C}">
  <dimension ref="A1:A4"/>
  <sheetViews>
    <sheetView workbookViewId="0"/>
  </sheetViews>
  <sheetFormatPr baseColWidth="10" defaultRowHeight="16" x14ac:dyDescent="0.2"/>
  <cols>
    <col min="1" max="1" width="13.33203125" customWidth="1"/>
  </cols>
  <sheetData>
    <row r="1" spans="1:1" x14ac:dyDescent="0.2">
      <c r="A1" s="16" t="s">
        <v>99</v>
      </c>
    </row>
    <row r="2" spans="1:1" x14ac:dyDescent="0.2">
      <c r="A2" s="8">
        <v>1</v>
      </c>
    </row>
    <row r="3" spans="1:1" x14ac:dyDescent="0.2">
      <c r="A3" s="8">
        <v>2</v>
      </c>
    </row>
    <row r="4" spans="1:1" x14ac:dyDescent="0.2">
      <c r="A4" s="8">
        <v>3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Checklist</vt:lpstr>
      <vt:lpstr>Divers</vt:lpstr>
      <vt:lpstr>_IMPORTANCES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Garnier</dc:creator>
  <cp:lastModifiedBy>Patrick Garnier</cp:lastModifiedBy>
  <cp:lastPrinted>2026-07-11T06:46:47Z</cp:lastPrinted>
  <dcterms:created xsi:type="dcterms:W3CDTF">2026-05-31T20:32:56Z</dcterms:created>
  <dcterms:modified xsi:type="dcterms:W3CDTF">2026-07-11T06:46:49Z</dcterms:modified>
</cp:coreProperties>
</file>